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7- Julho_26\EMENDA40940001MAC_87.502\"/>
    </mc:Choice>
  </mc:AlternateContent>
  <xr:revisionPtr revIDLastSave="0" documentId="13_ncr:1_{4E4943D1-21F8-446C-9397-CFB367A5EBB1}" xr6:coauthVersionLast="47" xr6:coauthVersionMax="47" xr10:uidLastSave="{00000000-0000-0000-0000-000000000000}"/>
  <bookViews>
    <workbookView xWindow="-120" yWindow="-120" windowWidth="20730" windowHeight="11040" xr2:uid="{84C839EF-3024-4E8F-8997-C4B618912358}"/>
  </bookViews>
  <sheets>
    <sheet name="CAPA" sheetId="1" r:id="rId1"/>
    <sheet name="ORDEM BANCÁRIA" sheetId="2" r:id="rId2"/>
    <sheet name="FLUXO DE CAIXA" sheetId="3" r:id="rId3"/>
    <sheet name="COMPOSIÇÃO DAS DESPESAS" sheetId="4" r:id="rId4"/>
  </sheets>
  <externalReferences>
    <externalReference r:id="rId5"/>
    <externalReference r:id="rId6"/>
    <externalReference r:id="rId7"/>
    <externalReference r:id="rId8"/>
  </externalReferences>
  <definedNames>
    <definedName name="_2" localSheetId="0">#REF!</definedName>
    <definedName name="_2" localSheetId="3">#REF!</definedName>
    <definedName name="_2" localSheetId="1">#REF!</definedName>
    <definedName name="_2">#REF!</definedName>
    <definedName name="_xlnm._FilterDatabase" localSheetId="3" hidden="1">'COMPOSIÇÃO DAS DESPESAS'!$A$5:$G$51</definedName>
    <definedName name="A" localSheetId="0">#REF!</definedName>
    <definedName name="A" localSheetId="2">#REF!</definedName>
    <definedName name="A">#REF!</definedName>
    <definedName name="AAAAAAAAAAA" localSheetId="0">#REF!</definedName>
    <definedName name="AAAAAAAAAAA" localSheetId="2">#REF!</definedName>
    <definedName name="AAAAAAAAAAA">#REF!</definedName>
    <definedName name="ANEXO12" localSheetId="3">#REF!</definedName>
    <definedName name="ANEXO12">#REF!</definedName>
    <definedName name="_xlnm.Print_Area" localSheetId="0">CAPA!$A$1:$N$8</definedName>
    <definedName name="_xlnm.Print_Area" localSheetId="3">'COMPOSIÇÃO DAS DESPESAS'!$A$1:$G$51</definedName>
    <definedName name="_xlnm.Print_Area" localSheetId="2">'FLUXO DE CAIXA'!$A$1:$B$15</definedName>
    <definedName name="_xlnm.Print_Area" localSheetId="1">'ORDEM BANCÁRIA'!$A$1:$I$22</definedName>
    <definedName name="B" localSheetId="0">#REF!</definedName>
    <definedName name="B" localSheetId="2">#REF!</definedName>
    <definedName name="B" localSheetId="1">#REF!</definedName>
    <definedName name="B">#REF!</definedName>
    <definedName name="bbbbbbbbbbbbbbb" localSheetId="0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3">#REF!</definedName>
    <definedName name="CONSOLIDADO" localSheetId="2">#REF!</definedName>
    <definedName name="CONSOLIDADO">#REF!</definedName>
    <definedName name="CRIS" localSheetId="0">#REF!</definedName>
    <definedName name="CRIS" localSheetId="3">#REF!</definedName>
    <definedName name="CRIS" localSheetId="2">#REF!</definedName>
    <definedName name="CRIS">#REF!</definedName>
    <definedName name="DCNE">#REF!</definedName>
    <definedName name="dEMONS">#REF!</definedName>
    <definedName name="Despesas" localSheetId="0">[2]RecProprios!$E$1:$E$65536</definedName>
    <definedName name="Despesas" localSheetId="3">[2]RecProprios!$E$1:$E$65536</definedName>
    <definedName name="Despesas" localSheetId="2">[2]RecProprios!$E$1:$E$65536</definedName>
    <definedName name="Despesas" localSheetId="1">[2]RecProprios!$E$1:$E$65536</definedName>
    <definedName name="Despesas">[3]RecProprios!$E$1:$E$65536</definedName>
    <definedName name="E" localSheetId="0">#REF!</definedName>
    <definedName name="E" localSheetId="2">#REF!</definedName>
    <definedName name="E">#REF!</definedName>
    <definedName name="e_consolidado_hier_completa" localSheetId="0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2">#REF!</definedName>
    <definedName name="F">#REF!</definedName>
    <definedName name="FFFFFFF" localSheetId="0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2">#REF!</definedName>
    <definedName name="FFFFFFFFFFFFFFFFFF">#REF!</definedName>
    <definedName name="Fonte" localSheetId="0">[2]Tabelas!$D$1:$D$3</definedName>
    <definedName name="Fonte" localSheetId="3">[2]Tabelas!$D$1:$D$3</definedName>
    <definedName name="Fonte" localSheetId="2">[2]Tabelas!$D$1:$D$3</definedName>
    <definedName name="Fonte" localSheetId="1">[2]Tabelas!$D$1:$D$3</definedName>
    <definedName name="Fonte">[3]Tabelas!$D$1:$D$3</definedName>
    <definedName name="fppfpfpfp" localSheetId="0">#REF!</definedName>
    <definedName name="fppfpfpfp" localSheetId="2">#REF!</definedName>
    <definedName name="fppfpfpfp">#REF!</definedName>
    <definedName name="ggg" localSheetId="0">#REF!</definedName>
    <definedName name="ggg" localSheetId="2">#REF!</definedName>
    <definedName name="ggg">#REF!</definedName>
    <definedName name="GR" localSheetId="0">#REF!</definedName>
    <definedName name="GR" localSheetId="3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2">#REF!</definedName>
    <definedName name="já">#REF!</definedName>
    <definedName name="jjjjjjjjjjjjjjjjjjjjj" localSheetId="0">#REF!</definedName>
    <definedName name="jjjjjjjjjjjjjjjjjjjjj" localSheetId="2">#REF!</definedName>
    <definedName name="jjjjjjjjjjjjjjjjjjjjj">#REF!</definedName>
    <definedName name="k" localSheetId="0">#REF!</definedName>
    <definedName name="k" localSheetId="2">#REF!</definedName>
    <definedName name="k">#REF!</definedName>
    <definedName name="LDLDLDLDLD" localSheetId="0">#REF!</definedName>
    <definedName name="LDLDLDLDLD" localSheetId="2">#REF!</definedName>
    <definedName name="LDLDLDLDLD">#REF!</definedName>
    <definedName name="LeiAutorizadora" localSheetId="0">[2]Tabelas!$F$1:$F$13</definedName>
    <definedName name="LeiAutorizadora" localSheetId="3">[2]Tabelas!$F$1:$F$13</definedName>
    <definedName name="LeiAutorizadora" localSheetId="2">[2]Tabelas!$F$1:$F$13</definedName>
    <definedName name="LeiAutorizadora" localSheetId="1">[2]Tabelas!$F$1:$F$13</definedName>
    <definedName name="LeiAutorizadora">[3]Tabelas!$F$1:$F$13</definedName>
    <definedName name="LL" localSheetId="0">#REF!</definedName>
    <definedName name="LL" localSheetId="2">#REF!</definedName>
    <definedName name="LL">#REF!</definedName>
    <definedName name="mmmm" localSheetId="0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2">#REF!</definedName>
    <definedName name="N___Consolidado_ICESP_HIER">#REF!</definedName>
    <definedName name="NatDesp" localSheetId="0">[2]Tabelas!$A$1:$A$6</definedName>
    <definedName name="NatDesp" localSheetId="3">[2]Tabelas!$A$1:$A$6</definedName>
    <definedName name="NatDesp" localSheetId="2">[2]Tabelas!$A$1:$A$6</definedName>
    <definedName name="NatDesp" localSheetId="1">[2]Tabelas!$A$1:$A$6</definedName>
    <definedName name="NatDesp">[3]Tabelas!$A$1:$A$6</definedName>
    <definedName name="o" localSheetId="0">#REF!</definedName>
    <definedName name="o" localSheetId="2">#REF!</definedName>
    <definedName name="o">#REF!</definedName>
    <definedName name="tb" localSheetId="0">#REF!</definedName>
    <definedName name="tb" localSheetId="2">#REF!</definedName>
    <definedName name="tb">#REF!</definedName>
    <definedName name="tbCG">[4]Plan1!$J$5:$K$1422</definedName>
    <definedName name="tbEspTit">[4]Plan1!$A$5:$B$7</definedName>
    <definedName name="tbTpReceita">[4]Plan1!$D$5:$E$10</definedName>
    <definedName name="_xlnm.Print_Titles" localSheetId="3">'COMPOSIÇÃO DAS DESPESAS'!$1:$5</definedName>
    <definedName name="UGE" localSheetId="0">[2]Tabelas!$E$1:$E$3</definedName>
    <definedName name="UGE" localSheetId="3">[2]Tabelas!$E$1:$E$3</definedName>
    <definedName name="UGE" localSheetId="2">[2]Tabelas!$E$1:$E$3</definedName>
    <definedName name="UGE" localSheetId="1">[2]Tabelas!$E$1:$E$3</definedName>
    <definedName name="UGE">[3]Tabelas!$E$1:$E$3</definedName>
    <definedName name="z" localSheetId="0">#REF!</definedName>
    <definedName name="z" localSheetId="2">#REF!</definedName>
    <definedName name="z">#REF!</definedName>
    <definedName name="ZZ_DISTR_AIH_CONTR_DEZ2005" localSheetId="0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51" i="4" l="1"/>
  <c r="B11" i="3"/>
  <c r="B13" i="3" s="1"/>
  <c r="B15" i="3" s="1"/>
  <c r="B8" i="3"/>
</calcChain>
</file>

<file path=xl/sharedStrings.xml><?xml version="1.0" encoding="utf-8"?>
<sst xmlns="http://schemas.openxmlformats.org/spreadsheetml/2006/main" count="158" uniqueCount="29">
  <si>
    <t xml:space="preserve">  </t>
  </si>
  <si>
    <t>EMENDA N° 40940001</t>
  </si>
  <si>
    <t>SECRETARIA DE ESTADO DA SAÚDE DE SÃO PAULO</t>
  </si>
  <si>
    <t>RESOLUÇÃO SS Nº 69, DE 22 DE JUNHO DE 2023</t>
  </si>
  <si>
    <t>INCREMENTO MAC - SENADORA MARA GABRILLI - SUPERINTENDÊNCIA</t>
  </si>
  <si>
    <t>JULHO/2026</t>
  </si>
  <si>
    <t xml:space="preserve">Fluxo de Caixa Realizado </t>
  </si>
  <si>
    <t>Saldo inicial</t>
  </si>
  <si>
    <t>RECEITAS FINANCEIRAS</t>
  </si>
  <si>
    <t>Total</t>
  </si>
  <si>
    <t>Pagamentos de despesas</t>
  </si>
  <si>
    <t>MATERIAL DE CONSUMO</t>
  </si>
  <si>
    <t>Saldo Final</t>
  </si>
  <si>
    <t>RELAÇÃO DE PAGAMENTOS</t>
  </si>
  <si>
    <t>ITEM</t>
  </si>
  <si>
    <t>NF/TÍTULO</t>
  </si>
  <si>
    <t>DESPESA</t>
  </si>
  <si>
    <t>CLASSIFICAÇÃO</t>
  </si>
  <si>
    <t>FAVORECIDO</t>
  </si>
  <si>
    <t>VLR PAGO</t>
  </si>
  <si>
    <t>DATA LIQUIDAÇÃO</t>
  </si>
  <si>
    <t xml:space="preserve">ÓRTESES, PRÓTESES E MATERIAIS ESPECIAIS </t>
  </si>
  <si>
    <t xml:space="preserve">BIO 2 IMPORT. E COM. DE MAT.MÉDICOS HOSPITALARES LTDA       </t>
  </si>
  <si>
    <t xml:space="preserve">EUROPRO COMERCIAL LTDA                                      </t>
  </si>
  <si>
    <t xml:space="preserve">VINCULA INDUSTRIA, COM, IMP E EXPORTACAO DE IMPLANTES SA    </t>
  </si>
  <si>
    <t xml:space="preserve">MB OSTEOS COM E IMP DE MATERIAL MEDICO LTDA                 </t>
  </si>
  <si>
    <t xml:space="preserve">ORTHO SYSTEM COM IMP E EXP DE IMPLANTES ORTOPEDICOS LTDA    </t>
  </si>
  <si>
    <t xml:space="preserve">VERTICAL SP SOLUÇÕES PARA SAÚDE LTDA                        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</si>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</sst>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0_ ;[Red]\-#,##0.00\ "/>
    <numFmt numFmtId="165" formatCode="_(* #,##0.00_);_(* \(#,##0.00\);_(* &quot;-&quot;??_);_(@_)"/>
    <numFmt numFmtId="166" formatCode="dd/mm/yy;@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  <font>
      <b/>
      <sz val="18"/>
      <color theme="1"/>
      <name val="Franklin Gothic Medium"/>
      <family val="2"/>
    </font>
    <font>
      <b/>
      <sz val="12"/>
      <color theme="9" tint="-0.249977111117893"/>
      <name val="Verdana"/>
      <family val="2"/>
    </font>
    <font>
      <sz val="14"/>
      <color theme="1"/>
      <name val="Calibri"/>
      <family val="2"/>
      <scheme val="minor"/>
    </font>
    <font>
      <sz val="9"/>
      <color rgb="FFFF33CC"/>
      <name val="Franklin Gothic Medium"/>
      <family val="2"/>
    </font>
    <font>
      <sz val="8"/>
      <name val="Arial"/>
      <family val="2"/>
    </font>
    <font>
      <sz val="9"/>
      <color rgb="FFFF33CC"/>
      <name val="Calibri"/>
      <family val="2"/>
      <scheme val="minor"/>
    </font>
    <font>
      <b/>
      <sz val="9"/>
      <color theme="1"/>
      <name val="Verdana"/>
      <family val="2"/>
    </font>
    <font>
      <b/>
      <sz val="9"/>
      <name val="Verdana"/>
      <family val="2"/>
    </font>
    <font>
      <sz val="9"/>
      <color theme="1"/>
      <name val="Calibri"/>
      <family val="2"/>
      <scheme val="minor"/>
    </font>
    <font>
      <sz val="8"/>
      <color theme="1"/>
      <name val="Verdana"/>
      <family val="2"/>
    </font>
    <font>
      <sz val="8"/>
      <name val="Verdana"/>
      <family val="2"/>
    </font>
    <font>
      <b/>
      <sz val="10"/>
      <name val="Verdana"/>
      <family val="2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/>
      <right style="dotted">
        <color theme="0" tint="-0.34998626667073579"/>
      </right>
      <top/>
      <bottom/>
      <diagonal/>
    </border>
    <border>
      <left style="dotted">
        <color theme="0" tint="-0.34998626667073579"/>
      </left>
      <right style="dotted">
        <color theme="0" tint="-0.34998626667073579"/>
      </right>
      <top/>
      <bottom/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/>
    </xf>
    <xf numFmtId="17" fontId="4" fillId="0" borderId="0" xfId="1" quotePrefix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7" fillId="0" borderId="0" xfId="2"/>
    <xf numFmtId="0" fontId="8" fillId="0" borderId="0" xfId="3" applyFont="1" applyAlignment="1">
      <alignment vertical="center"/>
    </xf>
    <xf numFmtId="0" fontId="1" fillId="0" borderId="0" xfId="4"/>
    <xf numFmtId="0" fontId="8" fillId="0" borderId="0" xfId="5" applyFont="1" applyAlignment="1">
      <alignment vertical="center"/>
    </xf>
    <xf numFmtId="0" fontId="9" fillId="0" borderId="0" xfId="5" applyFont="1" applyAlignment="1">
      <alignment horizontal="center" vertical="center"/>
    </xf>
    <xf numFmtId="0" fontId="10" fillId="0" borderId="0" xfId="5" applyFont="1" applyAlignment="1">
      <alignment vertical="center"/>
    </xf>
    <xf numFmtId="0" fontId="11" fillId="0" borderId="1" xfId="5" applyFont="1" applyBorder="1" applyAlignment="1">
      <alignment vertical="center" wrapText="1"/>
    </xf>
    <xf numFmtId="4" fontId="11" fillId="0" borderId="2" xfId="5" applyNumberFormat="1" applyFont="1" applyBorder="1" applyAlignment="1">
      <alignment vertical="center"/>
    </xf>
    <xf numFmtId="0" fontId="12" fillId="0" borderId="3" xfId="3" applyFont="1" applyBorder="1" applyAlignment="1">
      <alignment horizontal="left" vertical="center" wrapText="1"/>
    </xf>
    <xf numFmtId="4" fontId="12" fillId="0" borderId="4" xfId="3" applyNumberFormat="1" applyFont="1" applyBorder="1" applyAlignment="1">
      <alignment vertical="center"/>
    </xf>
    <xf numFmtId="0" fontId="11" fillId="0" borderId="0" xfId="3" applyFont="1" applyAlignment="1">
      <alignment horizontal="left" vertical="center" wrapText="1"/>
    </xf>
    <xf numFmtId="4" fontId="11" fillId="0" borderId="0" xfId="3" applyNumberFormat="1" applyFont="1" applyAlignment="1">
      <alignment vertical="center"/>
    </xf>
    <xf numFmtId="0" fontId="11" fillId="3" borderId="3" xfId="3" applyFont="1" applyFill="1" applyBorder="1" applyAlignment="1">
      <alignment horizontal="left" vertical="center"/>
    </xf>
    <xf numFmtId="4" fontId="13" fillId="3" borderId="4" xfId="3" applyNumberFormat="1" applyFont="1" applyFill="1" applyBorder="1" applyAlignment="1">
      <alignment vertical="center"/>
    </xf>
    <xf numFmtId="0" fontId="14" fillId="0" borderId="0" xfId="3" applyFont="1" applyAlignment="1">
      <alignment vertical="center" wrapText="1"/>
    </xf>
    <xf numFmtId="4" fontId="14" fillId="0" borderId="0" xfId="3" applyNumberFormat="1" applyFont="1" applyAlignment="1">
      <alignment vertical="center"/>
    </xf>
    <xf numFmtId="4" fontId="1" fillId="0" borderId="0" xfId="4" applyNumberFormat="1"/>
    <xf numFmtId="0" fontId="10" fillId="0" borderId="0" xfId="3" applyFont="1"/>
    <xf numFmtId="4" fontId="10" fillId="0" borderId="0" xfId="3" applyNumberFormat="1" applyFont="1"/>
    <xf numFmtId="0" fontId="15" fillId="4" borderId="5" xfId="3" applyFont="1" applyFill="1" applyBorder="1" applyAlignment="1">
      <alignment vertical="center"/>
    </xf>
    <xf numFmtId="164" fontId="15" fillId="4" borderId="6" xfId="3" applyNumberFormat="1" applyFont="1" applyFill="1" applyBorder="1" applyAlignment="1">
      <alignment vertical="center"/>
    </xf>
    <xf numFmtId="164" fontId="1" fillId="0" borderId="0" xfId="4" applyNumberFormat="1"/>
    <xf numFmtId="0" fontId="16" fillId="0" borderId="0" xfId="3" applyFont="1"/>
    <xf numFmtId="0" fontId="17" fillId="0" borderId="0" xfId="6" applyFont="1" applyAlignment="1">
      <alignment horizontal="center" vertical="center"/>
    </xf>
    <xf numFmtId="0" fontId="1" fillId="0" borderId="0" xfId="6" applyAlignment="1">
      <alignment vertical="center"/>
    </xf>
    <xf numFmtId="0" fontId="18" fillId="0" borderId="0" xfId="6" applyFont="1" applyAlignment="1">
      <alignment horizontal="center" vertical="center"/>
    </xf>
    <xf numFmtId="0" fontId="1" fillId="0" borderId="0" xfId="6"/>
    <xf numFmtId="0" fontId="19" fillId="0" borderId="0" xfId="6" applyFont="1" applyAlignment="1">
      <alignment vertical="center"/>
    </xf>
    <xf numFmtId="0" fontId="20" fillId="0" borderId="0" xfId="6" applyFont="1" applyAlignment="1">
      <alignment vertical="center" wrapText="1"/>
    </xf>
    <xf numFmtId="0" fontId="20" fillId="0" borderId="0" xfId="6" applyFont="1" applyAlignment="1">
      <alignment horizontal="center" vertical="center" wrapText="1"/>
    </xf>
    <xf numFmtId="165" fontId="21" fillId="0" borderId="0" xfId="6" applyNumberFormat="1" applyFont="1" applyAlignment="1">
      <alignment vertical="center"/>
    </xf>
    <xf numFmtId="0" fontId="22" fillId="0" borderId="0" xfId="6" applyFont="1" applyAlignment="1">
      <alignment vertical="center"/>
    </xf>
    <xf numFmtId="0" fontId="23" fillId="5" borderId="7" xfId="6" applyFont="1" applyFill="1" applyBorder="1" applyAlignment="1">
      <alignment horizontal="center" vertical="center"/>
    </xf>
    <xf numFmtId="14" fontId="24" fillId="5" borderId="7" xfId="6" applyNumberFormat="1" applyFont="1" applyFill="1" applyBorder="1" applyAlignment="1">
      <alignment horizontal="center" vertical="center"/>
    </xf>
    <xf numFmtId="14" fontId="24" fillId="5" borderId="7" xfId="6" applyNumberFormat="1" applyFont="1" applyFill="1" applyBorder="1" applyAlignment="1">
      <alignment horizontal="center" vertical="center" wrapText="1"/>
    </xf>
    <xf numFmtId="0" fontId="25" fillId="0" borderId="0" xfId="6" applyFont="1" applyAlignment="1">
      <alignment horizontal="center"/>
    </xf>
    <xf numFmtId="0" fontId="26" fillId="0" borderId="7" xfId="7" quotePrefix="1" applyNumberFormat="1" applyFont="1" applyFill="1" applyBorder="1" applyAlignment="1">
      <alignment horizontal="center" vertical="center"/>
    </xf>
    <xf numFmtId="0" fontId="27" fillId="0" borderId="7" xfId="7" applyNumberFormat="1" applyFont="1" applyFill="1" applyBorder="1" applyAlignment="1">
      <alignment horizontal="center" vertical="center"/>
    </xf>
    <xf numFmtId="0" fontId="27" fillId="0" borderId="7" xfId="7" applyNumberFormat="1" applyFont="1" applyFill="1" applyBorder="1" applyAlignment="1">
      <alignment horizontal="left" vertical="center" indent="1"/>
    </xf>
    <xf numFmtId="43" fontId="27" fillId="0" borderId="7" xfId="7" applyFont="1" applyFill="1" applyBorder="1" applyAlignment="1">
      <alignment horizontal="left" vertical="center"/>
    </xf>
    <xf numFmtId="4" fontId="27" fillId="0" borderId="7" xfId="6" applyNumberFormat="1" applyFont="1" applyBorder="1" applyAlignment="1">
      <alignment horizontal="center" vertical="center"/>
    </xf>
    <xf numFmtId="166" fontId="27" fillId="0" borderId="7" xfId="6" applyNumberFormat="1" applyFont="1" applyBorder="1" applyAlignment="1">
      <alignment horizontal="center" vertical="center"/>
    </xf>
    <xf numFmtId="0" fontId="28" fillId="5" borderId="8" xfId="6" applyFont="1" applyFill="1" applyBorder="1" applyAlignment="1">
      <alignment horizontal="left" vertical="center" indent="1"/>
    </xf>
    <xf numFmtId="0" fontId="28" fillId="5" borderId="9" xfId="6" applyFont="1" applyFill="1" applyBorder="1" applyAlignment="1">
      <alignment horizontal="left" vertical="center" indent="1"/>
    </xf>
    <xf numFmtId="0" fontId="28" fillId="5" borderId="10" xfId="6" applyFont="1" applyFill="1" applyBorder="1" applyAlignment="1">
      <alignment horizontal="left" vertical="center" indent="1"/>
    </xf>
    <xf numFmtId="165" fontId="28" fillId="5" borderId="11" xfId="6" applyNumberFormat="1" applyFont="1" applyFill="1" applyBorder="1" applyAlignment="1">
      <alignment horizontal="center" vertical="center"/>
    </xf>
    <xf numFmtId="0" fontId="29" fillId="0" borderId="0" xfId="6" applyFont="1" applyAlignment="1">
      <alignment horizontal="center" vertical="center"/>
    </xf>
    <xf numFmtId="0" fontId="29" fillId="0" borderId="0" xfId="6" applyFont="1" applyAlignment="1">
      <alignment vertical="center"/>
    </xf>
    <xf numFmtId="0" fontId="1" fillId="0" borderId="0" xfId="6" applyAlignment="1">
      <alignment horizontal="center"/>
    </xf>
    <xf numFmtId="0" fontId="1" fillId="0" borderId="0" xfId="6" applyAlignment="1">
      <alignment horizontal="left" indent="1"/>
    </xf>
    <xf numFmtId="4" fontId="1" fillId="0" borderId="0" xfId="6" applyNumberFormat="1" applyAlignment="1">
      <alignment horizontal="right"/>
    </xf>
    <xf numFmtId="14" fontId="1" fillId="0" borderId="0" xfId="6" applyNumberFormat="1" applyAlignment="1">
      <alignment horizontal="left" indent="1"/>
    </xf>
  </cellXfs>
  <cellStyles count="8">
    <cellStyle name="Normal" xfId="0" builtinId="0"/>
    <cellStyle name="Normal 2" xfId="3" xr:uid="{24131E58-4AB0-4E97-9236-D91030D7BF67}"/>
    <cellStyle name="Normal 2 2 2 2 12" xfId="5" xr:uid="{B4150EE0-AB01-4A92-BA23-B8E62AC89FB3}"/>
    <cellStyle name="Normal 3 2" xfId="1" xr:uid="{854DD4CB-DB29-49DA-B827-7B837FF09CD6}"/>
    <cellStyle name="Normal 3 2 2" xfId="6" xr:uid="{4AD2A75E-A8EB-4F3F-84E1-D7E16B3D5919}"/>
    <cellStyle name="Normal 4 2" xfId="4" xr:uid="{8BC1BAA5-7E2E-437B-B5AB-FC31ED4F0893}"/>
    <cellStyle name="Normal 5" xfId="2" xr:uid="{E0895231-238E-45E9-9F4D-949903E9BC45}"/>
    <cellStyle name="Vírgula 2 2" xfId="7" xr:uid="{00404E52-6D1F-4201-8DBF-E54176ACB5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1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27214</xdr:rowOff>
    </xdr:from>
    <xdr:to>
      <xdr:col>13</xdr:col>
      <xdr:colOff>0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24C6E07-DD9C-4C31-9B52-25ED8F9632F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27214"/>
          <a:ext cx="12328071" cy="10069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9526</xdr:colOff>
      <xdr:row>0</xdr:row>
      <xdr:rowOff>0</xdr:rowOff>
    </xdr:from>
    <xdr:to>
      <xdr:col>8</xdr:col>
      <xdr:colOff>600076</xdr:colOff>
      <xdr:row>4</xdr:row>
      <xdr:rowOff>13446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540A6EF-A0FA-4D66-AC3F-999902A5B0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9526" y="0"/>
          <a:ext cx="5467350" cy="661146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5</xdr:row>
      <xdr:rowOff>38100</xdr:rowOff>
    </xdr:from>
    <xdr:to>
      <xdr:col>9</xdr:col>
      <xdr:colOff>38100</xdr:colOff>
      <xdr:row>22</xdr:row>
      <xdr:rowOff>113030</xdr:rowOff>
    </xdr:to>
    <xdr:pic>
      <xdr:nvPicPr>
        <xdr:cNvPr id="3" name="Imagem 2" descr="Interface gráfica do usuário, Texto, Aplicativo, Email&#10;&#10;Descrição gerada automaticamente">
          <a:extLst>
            <a:ext uri="{FF2B5EF4-FFF2-40B4-BE49-F238E27FC236}">
              <a16:creationId xmlns:a16="http://schemas.microsoft.com/office/drawing/2014/main" id="{81A2C801-2991-4EF5-A348-6213645434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847725"/>
          <a:ext cx="5486400" cy="28276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152400</xdr:colOff>
      <xdr:row>15</xdr:row>
      <xdr:rowOff>142875</xdr:rowOff>
    </xdr:from>
    <xdr:to>
      <xdr:col>8</xdr:col>
      <xdr:colOff>447675</xdr:colOff>
      <xdr:row>18</xdr:row>
      <xdr:rowOff>95250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49B60A5-600D-4F5B-A622-4BF49C401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0400" y="2571750"/>
          <a:ext cx="2124075" cy="43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</xdr:spPr>
    </xdr:pic>
    <xdr:clientData/>
  </xdr:twoCellAnchor>
  <xdr:twoCellAnchor editAs="oneCell">
    <xdr:from>
      <xdr:col>5</xdr:col>
      <xdr:colOff>123825</xdr:colOff>
      <xdr:row>19</xdr:row>
      <xdr:rowOff>57150</xdr:rowOff>
    </xdr:from>
    <xdr:to>
      <xdr:col>8</xdr:col>
      <xdr:colOff>447675</xdr:colOff>
      <xdr:row>22</xdr:row>
      <xdr:rowOff>9525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C0E72222-62B6-42D2-9DE0-9EAB4301E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1825" y="3133725"/>
          <a:ext cx="2152650" cy="43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22412</xdr:colOff>
      <xdr:row>1</xdr:row>
      <xdr:rowOff>11206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2D0276F-4C7C-4066-99FB-E0B4B2EEE4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78705" cy="65722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990599</xdr:colOff>
      <xdr:row>0</xdr:row>
      <xdr:rowOff>666749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F5D1875-1C23-4070-AE53-3E79B51FDAB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11763374" cy="66674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87.502%20-PORT.590/7-%20Julho.26/87.502%20-PORT.590-%2007.26.xlsx" TargetMode="External"/><Relationship Id="rId2" Type="http://schemas.openxmlformats.org/officeDocument/2006/relationships/externalLinkPath" Target="file:///O:\Controladoria\Projetos%20Controladoria\Subven&#231;&#245;es\SES\ativas\SES%20-%202026\3%20-%20PORTARIAS\87.502%20-PORT.590\7-%20Julho.26\87.502%20-PORT.590-%2007.26.xlsx" TargetMode="External"/><Relationship Id="rId1" Type="http://schemas.openxmlformats.org/officeDocument/2006/relationships/externalLinkPath" Target="/Controladoria/Projetos%20Controladoria/Subven&#231;&#245;es/SES/ativas/SES%20-%202026/3%20-%20PORTARIAS/87.502%20-PORT.590/7-%20Julho.26/87.502%20-PORT.590-%2007.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SES%20-%202017/DRS1%20-%20Anexos/CG%2086.722/3%20-%20Anexo%2017%20-%2086.722%20-%20Conv&#234;nio%20762_2016%20-%204&#186;%20Trim17.xlsx" TargetMode="External"/><Relationship Id="rId1" Type="http://schemas.openxmlformats.org/officeDocument/2006/relationships/externalLinkPath" Target="/Controladoria/Projetos%20Controladoria/Subven&#231;&#245;es/SES/ativas/SES%20-%202017/DRS1%20-%20Anexos/CG%2086.722/3%20-%20Anexo%2017%20-%2086.722%20-%20Conv&#234;nio%20762_2016%20-%204&#186;%20Trim17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xtrato"/>
      <sheetName val="Conciliação"/>
      <sheetName val="Composição"/>
      <sheetName val="Pré Prestação"/>
      <sheetName val="TED"/>
      <sheetName val="CAPA"/>
      <sheetName val="ORDEM BANCÁRIA"/>
      <sheetName val="FLUXO DE CAIXA"/>
      <sheetName val="COMPOSIÇÃO DAS DESPES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>
            <v>0</v>
          </cell>
        </row>
        <row r="2">
          <cell r="E2">
            <v>0</v>
          </cell>
        </row>
        <row r="3">
          <cell r="E3">
            <v>0</v>
          </cell>
        </row>
        <row r="4">
          <cell r="E4">
            <v>0</v>
          </cell>
        </row>
        <row r="5">
          <cell r="E5">
            <v>0</v>
          </cell>
        </row>
        <row r="6">
          <cell r="E6">
            <v>0</v>
          </cell>
        </row>
        <row r="7">
          <cell r="E7">
            <v>0</v>
          </cell>
        </row>
        <row r="8">
          <cell r="E8">
            <v>0</v>
          </cell>
        </row>
        <row r="9">
          <cell r="E9" t="str">
            <v>Valor R$</v>
          </cell>
        </row>
        <row r="10">
          <cell r="E10">
            <v>0</v>
          </cell>
        </row>
        <row r="11">
          <cell r="E11">
            <v>0</v>
          </cell>
        </row>
        <row r="12">
          <cell r="E12">
            <v>0</v>
          </cell>
        </row>
        <row r="13">
          <cell r="E13">
            <v>0</v>
          </cell>
        </row>
        <row r="14">
          <cell r="E14">
            <v>0</v>
          </cell>
        </row>
        <row r="15">
          <cell r="E15">
            <v>0</v>
          </cell>
        </row>
        <row r="16">
          <cell r="E16">
            <v>0</v>
          </cell>
        </row>
        <row r="17">
          <cell r="E17">
            <v>0</v>
          </cell>
        </row>
        <row r="18">
          <cell r="E18">
            <v>0</v>
          </cell>
        </row>
        <row r="19">
          <cell r="E19">
            <v>0</v>
          </cell>
        </row>
        <row r="20">
          <cell r="E20">
            <v>0</v>
          </cell>
        </row>
        <row r="21">
          <cell r="E21">
            <v>0</v>
          </cell>
        </row>
        <row r="22">
          <cell r="E22">
            <v>0</v>
          </cell>
        </row>
        <row r="23">
          <cell r="E23">
            <v>0</v>
          </cell>
        </row>
        <row r="24">
          <cell r="E24">
            <v>0</v>
          </cell>
        </row>
        <row r="25">
          <cell r="E25">
            <v>0</v>
          </cell>
        </row>
        <row r="26">
          <cell r="E26">
            <v>0</v>
          </cell>
        </row>
        <row r="27">
          <cell r="E27">
            <v>0</v>
          </cell>
        </row>
        <row r="28">
          <cell r="E28">
            <v>0</v>
          </cell>
        </row>
        <row r="29">
          <cell r="E29">
            <v>0</v>
          </cell>
        </row>
        <row r="30">
          <cell r="E30">
            <v>0</v>
          </cell>
        </row>
        <row r="31">
          <cell r="E31">
            <v>0</v>
          </cell>
        </row>
        <row r="32">
          <cell r="E32">
            <v>0</v>
          </cell>
        </row>
        <row r="33">
          <cell r="E33">
            <v>0</v>
          </cell>
        </row>
        <row r="34">
          <cell r="E34">
            <v>0</v>
          </cell>
        </row>
        <row r="35">
          <cell r="E35">
            <v>0</v>
          </cell>
        </row>
        <row r="36">
          <cell r="E36">
            <v>0</v>
          </cell>
        </row>
        <row r="37">
          <cell r="E37">
            <v>0</v>
          </cell>
        </row>
        <row r="38">
          <cell r="E38">
            <v>0</v>
          </cell>
        </row>
        <row r="39">
          <cell r="E39">
            <v>0</v>
          </cell>
        </row>
        <row r="40">
          <cell r="E40">
            <v>0</v>
          </cell>
        </row>
        <row r="41">
          <cell r="E41">
            <v>0</v>
          </cell>
        </row>
        <row r="42">
          <cell r="E42">
            <v>0</v>
          </cell>
        </row>
        <row r="43">
          <cell r="E43">
            <v>0</v>
          </cell>
        </row>
        <row r="44">
          <cell r="E44">
            <v>0</v>
          </cell>
        </row>
        <row r="45">
          <cell r="E45">
            <v>0</v>
          </cell>
        </row>
        <row r="46">
          <cell r="E46">
            <v>0</v>
          </cell>
        </row>
        <row r="47">
          <cell r="E47">
            <v>0</v>
          </cell>
        </row>
        <row r="48">
          <cell r="E48">
            <v>0</v>
          </cell>
        </row>
        <row r="49">
          <cell r="E49">
            <v>0</v>
          </cell>
        </row>
        <row r="50">
          <cell r="E50">
            <v>0</v>
          </cell>
        </row>
        <row r="51">
          <cell r="E51">
            <v>0</v>
          </cell>
        </row>
        <row r="52">
          <cell r="E52">
            <v>0</v>
          </cell>
        </row>
        <row r="53">
          <cell r="E53">
            <v>0</v>
          </cell>
        </row>
        <row r="54">
          <cell r="E54">
            <v>0</v>
          </cell>
        </row>
        <row r="55">
          <cell r="E55">
            <v>0</v>
          </cell>
        </row>
        <row r="56">
          <cell r="E56">
            <v>0</v>
          </cell>
        </row>
        <row r="57">
          <cell r="E57">
            <v>0</v>
          </cell>
        </row>
        <row r="58">
          <cell r="E58">
            <v>0</v>
          </cell>
        </row>
        <row r="59">
          <cell r="E59">
            <v>0</v>
          </cell>
        </row>
        <row r="60">
          <cell r="E60">
            <v>0</v>
          </cell>
        </row>
        <row r="61">
          <cell r="E61">
            <v>0</v>
          </cell>
        </row>
        <row r="62">
          <cell r="E62">
            <v>0</v>
          </cell>
        </row>
        <row r="63">
          <cell r="E63">
            <v>0</v>
          </cell>
        </row>
        <row r="64">
          <cell r="E64">
            <v>0</v>
          </cell>
        </row>
        <row r="65">
          <cell r="E65">
            <v>0</v>
          </cell>
        </row>
        <row r="66">
          <cell r="E66">
            <v>0</v>
          </cell>
        </row>
        <row r="67">
          <cell r="E67">
            <v>0</v>
          </cell>
        </row>
        <row r="68">
          <cell r="E68">
            <v>0</v>
          </cell>
        </row>
        <row r="69">
          <cell r="E69">
            <v>0</v>
          </cell>
        </row>
        <row r="70">
          <cell r="E70">
            <v>0</v>
          </cell>
        </row>
        <row r="71">
          <cell r="E71">
            <v>0</v>
          </cell>
        </row>
        <row r="72">
          <cell r="E72">
            <v>0</v>
          </cell>
        </row>
        <row r="73">
          <cell r="E73">
            <v>0</v>
          </cell>
        </row>
        <row r="74">
          <cell r="E74">
            <v>0</v>
          </cell>
        </row>
        <row r="75">
          <cell r="E75">
            <v>0</v>
          </cell>
        </row>
        <row r="76">
          <cell r="E76">
            <v>0</v>
          </cell>
        </row>
        <row r="77">
          <cell r="E77">
            <v>0</v>
          </cell>
        </row>
        <row r="78">
          <cell r="E78">
            <v>0</v>
          </cell>
        </row>
        <row r="79">
          <cell r="E79">
            <v>0</v>
          </cell>
        </row>
        <row r="80">
          <cell r="E80">
            <v>0</v>
          </cell>
        </row>
        <row r="81">
          <cell r="E81">
            <v>0</v>
          </cell>
        </row>
        <row r="82">
          <cell r="E82">
            <v>0</v>
          </cell>
        </row>
        <row r="83">
          <cell r="E83">
            <v>0</v>
          </cell>
        </row>
        <row r="84">
          <cell r="E84">
            <v>0</v>
          </cell>
        </row>
        <row r="85">
          <cell r="E85">
            <v>0</v>
          </cell>
        </row>
        <row r="86">
          <cell r="E86">
            <v>0</v>
          </cell>
        </row>
        <row r="87">
          <cell r="E87">
            <v>0</v>
          </cell>
        </row>
        <row r="88">
          <cell r="E88">
            <v>0</v>
          </cell>
        </row>
        <row r="89">
          <cell r="E89">
            <v>0</v>
          </cell>
        </row>
        <row r="90">
          <cell r="E90">
            <v>0</v>
          </cell>
        </row>
        <row r="91">
          <cell r="E91">
            <v>0</v>
          </cell>
        </row>
        <row r="92">
          <cell r="E92">
            <v>0</v>
          </cell>
        </row>
        <row r="93">
          <cell r="E93">
            <v>0</v>
          </cell>
        </row>
        <row r="94">
          <cell r="E94">
            <v>0</v>
          </cell>
        </row>
        <row r="95">
          <cell r="E95">
            <v>0</v>
          </cell>
        </row>
        <row r="96">
          <cell r="E96">
            <v>0</v>
          </cell>
        </row>
        <row r="97">
          <cell r="E97">
            <v>0</v>
          </cell>
        </row>
        <row r="98">
          <cell r="E98">
            <v>0</v>
          </cell>
        </row>
        <row r="99">
          <cell r="E99">
            <v>0</v>
          </cell>
        </row>
        <row r="100">
          <cell r="E100">
            <v>0</v>
          </cell>
        </row>
        <row r="101">
          <cell r="E101">
            <v>0</v>
          </cell>
        </row>
        <row r="102">
          <cell r="E102">
            <v>0</v>
          </cell>
        </row>
        <row r="103">
          <cell r="E103">
            <v>0</v>
          </cell>
        </row>
        <row r="104">
          <cell r="E104">
            <v>0</v>
          </cell>
        </row>
        <row r="105">
          <cell r="E105">
            <v>0</v>
          </cell>
        </row>
        <row r="106">
          <cell r="E106">
            <v>0</v>
          </cell>
        </row>
        <row r="107">
          <cell r="E107">
            <v>0</v>
          </cell>
        </row>
        <row r="108">
          <cell r="E108">
            <v>0</v>
          </cell>
        </row>
        <row r="109">
          <cell r="E109">
            <v>0</v>
          </cell>
        </row>
        <row r="110">
          <cell r="E110">
            <v>0</v>
          </cell>
        </row>
        <row r="111">
          <cell r="E111">
            <v>0</v>
          </cell>
        </row>
        <row r="112">
          <cell r="E112">
            <v>0</v>
          </cell>
        </row>
        <row r="113">
          <cell r="E113">
            <v>0</v>
          </cell>
        </row>
        <row r="114">
          <cell r="E114">
            <v>0</v>
          </cell>
        </row>
        <row r="115">
          <cell r="E115">
            <v>0</v>
          </cell>
        </row>
        <row r="116">
          <cell r="E116">
            <v>0</v>
          </cell>
        </row>
        <row r="117">
          <cell r="E117">
            <v>0</v>
          </cell>
        </row>
        <row r="118">
          <cell r="E118">
            <v>0</v>
          </cell>
        </row>
        <row r="119">
          <cell r="E119">
            <v>0</v>
          </cell>
        </row>
        <row r="120">
          <cell r="E120">
            <v>0</v>
          </cell>
        </row>
        <row r="121">
          <cell r="E121">
            <v>0</v>
          </cell>
        </row>
        <row r="122">
          <cell r="E122">
            <v>0</v>
          </cell>
        </row>
        <row r="123">
          <cell r="E123">
            <v>0</v>
          </cell>
        </row>
        <row r="124">
          <cell r="E124">
            <v>0</v>
          </cell>
        </row>
        <row r="125">
          <cell r="E125">
            <v>0</v>
          </cell>
        </row>
        <row r="126">
          <cell r="E126">
            <v>0</v>
          </cell>
        </row>
        <row r="127">
          <cell r="E127">
            <v>0</v>
          </cell>
        </row>
        <row r="128">
          <cell r="E128">
            <v>0</v>
          </cell>
        </row>
        <row r="129">
          <cell r="E129">
            <v>0</v>
          </cell>
        </row>
        <row r="130">
          <cell r="E130">
            <v>0</v>
          </cell>
        </row>
        <row r="131">
          <cell r="E131">
            <v>0</v>
          </cell>
        </row>
        <row r="132">
          <cell r="E132">
            <v>0</v>
          </cell>
        </row>
        <row r="133">
          <cell r="E133">
            <v>0</v>
          </cell>
        </row>
        <row r="134">
          <cell r="E134">
            <v>0</v>
          </cell>
        </row>
        <row r="135">
          <cell r="E135">
            <v>0</v>
          </cell>
        </row>
        <row r="136">
          <cell r="E136">
            <v>0</v>
          </cell>
        </row>
        <row r="137">
          <cell r="E137">
            <v>0</v>
          </cell>
        </row>
        <row r="138">
          <cell r="E138">
            <v>0</v>
          </cell>
        </row>
        <row r="139">
          <cell r="E139">
            <v>0</v>
          </cell>
        </row>
        <row r="140">
          <cell r="E140">
            <v>0</v>
          </cell>
        </row>
        <row r="141">
          <cell r="E141">
            <v>0</v>
          </cell>
        </row>
        <row r="142">
          <cell r="E142">
            <v>0</v>
          </cell>
        </row>
        <row r="143">
          <cell r="E143">
            <v>0</v>
          </cell>
        </row>
        <row r="144">
          <cell r="E144">
            <v>0</v>
          </cell>
        </row>
        <row r="145">
          <cell r="E145">
            <v>0</v>
          </cell>
        </row>
        <row r="146">
          <cell r="E146">
            <v>0</v>
          </cell>
        </row>
        <row r="147">
          <cell r="E147">
            <v>0</v>
          </cell>
        </row>
        <row r="148">
          <cell r="E148">
            <v>0</v>
          </cell>
        </row>
        <row r="149">
          <cell r="E149">
            <v>0</v>
          </cell>
        </row>
        <row r="150">
          <cell r="E150">
            <v>0</v>
          </cell>
        </row>
        <row r="151">
          <cell r="E151">
            <v>0</v>
          </cell>
        </row>
        <row r="152">
          <cell r="E152">
            <v>0</v>
          </cell>
        </row>
        <row r="153">
          <cell r="E153">
            <v>0</v>
          </cell>
        </row>
        <row r="154">
          <cell r="E154">
            <v>0</v>
          </cell>
        </row>
        <row r="155">
          <cell r="E155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80E88-A175-4D4E-AD56-16EF67425BBF}">
  <dimension ref="A1:N8"/>
  <sheetViews>
    <sheetView showGridLines="0" tabSelected="1" zoomScale="70" zoomScaleNormal="70" workbookViewId="0">
      <selection activeCell="Q4" sqref="Q4"/>
    </sheetView>
  </sheetViews>
  <sheetFormatPr defaultColWidth="9.140625" defaultRowHeight="24.75" customHeight="1" x14ac:dyDescent="0.25"/>
  <cols>
    <col min="1" max="1" width="55.7109375" style="2" customWidth="1"/>
    <col min="2" max="8" width="9.140625" style="2"/>
    <col min="9" max="9" width="37.140625" style="2" customWidth="1"/>
    <col min="10" max="10" width="0.28515625" style="2" customWidth="1"/>
    <col min="11" max="13" width="9.140625" style="2"/>
    <col min="14" max="14" width="10.7109375" style="2" customWidth="1"/>
    <col min="15" max="16384" width="9.140625" style="2"/>
  </cols>
  <sheetData>
    <row r="1" spans="1:14" ht="80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51.7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86.2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s="4" customFormat="1" ht="30.75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s="4" customFormat="1" ht="30.75" x14ac:dyDescent="0.2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s="4" customFormat="1" ht="35.25" customHeight="1" x14ac:dyDescent="0.25">
      <c r="A6" s="5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190.5" customHeight="1" x14ac:dyDescent="0.25">
      <c r="A7" s="7" t="s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4" ht="9.7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</sheetData>
  <mergeCells count="7">
    <mergeCell ref="A8:N8"/>
    <mergeCell ref="A1:N1"/>
    <mergeCell ref="A2:N3"/>
    <mergeCell ref="A4:N4"/>
    <mergeCell ref="A5:N5"/>
    <mergeCell ref="A6:N6"/>
    <mergeCell ref="A7:N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8BA00-C780-4A9D-90C9-33A2D66F37E5}">
  <dimension ref="A1"/>
  <sheetViews>
    <sheetView showGridLines="0" zoomScaleNormal="100" workbookViewId="0">
      <selection activeCell="A11" sqref="A11"/>
    </sheetView>
  </sheetViews>
  <sheetFormatPr defaultRowHeight="12.75" x14ac:dyDescent="0.2"/>
  <cols>
    <col min="1" max="16384" width="9.140625" style="9"/>
  </cols>
  <sheetData/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0881C-EB6B-41EE-9E0D-D0408E7E9D7B}">
  <dimension ref="A1:G19"/>
  <sheetViews>
    <sheetView showGridLines="0" zoomScale="85" zoomScaleNormal="85" workbookViewId="0">
      <selection activeCell="A11" sqref="A11"/>
    </sheetView>
  </sheetViews>
  <sheetFormatPr defaultRowHeight="15" x14ac:dyDescent="0.25"/>
  <cols>
    <col min="1" max="1" width="61.7109375" style="26" customWidth="1"/>
    <col min="2" max="2" width="38.28515625" style="26" customWidth="1"/>
    <col min="3" max="3" width="20.7109375" style="11" bestFit="1" customWidth="1"/>
    <col min="4" max="4" width="12" style="11" bestFit="1" customWidth="1"/>
    <col min="5" max="16384" width="9.140625" style="11"/>
  </cols>
  <sheetData>
    <row r="1" spans="1:7" ht="52.15" customHeight="1" x14ac:dyDescent="0.25">
      <c r="A1" s="10"/>
      <c r="B1" s="10"/>
    </row>
    <row r="2" spans="1:7" ht="27" customHeight="1" x14ac:dyDescent="0.25">
      <c r="A2" s="12"/>
      <c r="B2" s="12"/>
    </row>
    <row r="3" spans="1:7" ht="37.9" customHeight="1" x14ac:dyDescent="0.25">
      <c r="A3" s="13" t="s">
        <v>6</v>
      </c>
      <c r="B3" s="13"/>
    </row>
    <row r="4" spans="1:7" ht="14.45" customHeight="1" x14ac:dyDescent="0.25">
      <c r="A4" s="14"/>
      <c r="B4" s="14"/>
    </row>
    <row r="5" spans="1:7" ht="14.45" customHeight="1" x14ac:dyDescent="0.25">
      <c r="A5" s="15" t="s">
        <v>7</v>
      </c>
      <c r="B5" s="16">
        <v>487260.98</v>
      </c>
    </row>
    <row r="6" spans="1:7" ht="27.6" customHeight="1" x14ac:dyDescent="0.25">
      <c r="A6" s="17" t="s">
        <v>8</v>
      </c>
      <c r="B6" s="18">
        <v>4987.82</v>
      </c>
    </row>
    <row r="7" spans="1:7" x14ac:dyDescent="0.25">
      <c r="A7" s="19"/>
      <c r="B7" s="20"/>
    </row>
    <row r="8" spans="1:7" x14ac:dyDescent="0.25">
      <c r="A8" s="21" t="s">
        <v>9</v>
      </c>
      <c r="B8" s="22">
        <f>SUM(B6:B6)</f>
        <v>4987.82</v>
      </c>
    </row>
    <row r="9" spans="1:7" x14ac:dyDescent="0.25">
      <c r="A9" s="19"/>
      <c r="B9" s="20"/>
    </row>
    <row r="10" spans="1:7" ht="27.6" customHeight="1" x14ac:dyDescent="0.25">
      <c r="A10" s="23" t="s">
        <v>10</v>
      </c>
      <c r="B10" s="24"/>
    </row>
    <row r="11" spans="1:7" ht="27.6" customHeight="1" x14ac:dyDescent="0.25">
      <c r="A11" s="17" t="s">
        <v>11</v>
      </c>
      <c r="B11" s="18">
        <f>'COMPOSIÇÃO DAS DESPESAS'!F51</f>
        <v>-234104.14000000004</v>
      </c>
      <c r="C11" s="25"/>
      <c r="D11" s="25"/>
    </row>
    <row r="12" spans="1:7" x14ac:dyDescent="0.25">
      <c r="A12" s="19"/>
      <c r="B12" s="20"/>
    </row>
    <row r="13" spans="1:7" ht="27.6" customHeight="1" x14ac:dyDescent="0.25">
      <c r="A13" s="21" t="s">
        <v>9</v>
      </c>
      <c r="B13" s="22">
        <f>SUM(B11:B12)</f>
        <v>-234104.14000000004</v>
      </c>
      <c r="C13" s="25"/>
    </row>
    <row r="14" spans="1:7" x14ac:dyDescent="0.25">
      <c r="B14" s="27"/>
    </row>
    <row r="15" spans="1:7" ht="27.6" customHeight="1" thickBot="1" x14ac:dyDescent="0.3">
      <c r="A15" s="28" t="s">
        <v>12</v>
      </c>
      <c r="B15" s="29">
        <f>B5+B8+B13</f>
        <v>258144.65999999995</v>
      </c>
      <c r="D15" s="30"/>
      <c r="E15" s="30"/>
      <c r="F15" s="30"/>
      <c r="G15" s="30"/>
    </row>
    <row r="19" spans="1:2" x14ac:dyDescent="0.25">
      <c r="A19" s="31"/>
      <c r="B19" s="27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55673-DF52-44AA-9BA4-5C47E4728D4A}">
  <dimension ref="A1:G51"/>
  <sheetViews>
    <sheetView showGridLines="0" zoomScaleNormal="100" workbookViewId="0">
      <selection activeCell="A11" sqref="A11"/>
    </sheetView>
  </sheetViews>
  <sheetFormatPr defaultRowHeight="15" x14ac:dyDescent="0.25"/>
  <cols>
    <col min="1" max="1" width="6.140625" style="57" customWidth="1"/>
    <col min="2" max="2" width="13.42578125" style="57" customWidth="1"/>
    <col min="3" max="3" width="42.42578125" style="58" customWidth="1"/>
    <col min="4" max="4" width="25" style="58" customWidth="1"/>
    <col min="5" max="5" width="58.42578125" style="58" customWidth="1"/>
    <col min="6" max="6" width="16.140625" style="59" bestFit="1" customWidth="1"/>
    <col min="7" max="7" width="14.85546875" style="60" customWidth="1"/>
    <col min="8" max="16384" width="9.140625" style="35"/>
  </cols>
  <sheetData>
    <row r="1" spans="1:7" s="33" customFormat="1" ht="53.25" customHeight="1" x14ac:dyDescent="0.25">
      <c r="A1" s="32"/>
      <c r="B1" s="32"/>
      <c r="C1" s="32"/>
      <c r="D1" s="32"/>
      <c r="E1" s="32"/>
      <c r="F1" s="32"/>
      <c r="G1" s="32"/>
    </row>
    <row r="2" spans="1:7" ht="12" customHeight="1" x14ac:dyDescent="0.25">
      <c r="A2" s="34" t="s">
        <v>13</v>
      </c>
      <c r="B2" s="34"/>
      <c r="C2" s="34"/>
      <c r="D2" s="34"/>
      <c r="E2" s="34"/>
      <c r="F2" s="34"/>
      <c r="G2" s="34"/>
    </row>
    <row r="3" spans="1:7" s="36" customFormat="1" ht="20.100000000000001" customHeight="1" x14ac:dyDescent="0.25">
      <c r="A3" s="34"/>
      <c r="B3" s="34"/>
      <c r="C3" s="34"/>
      <c r="D3" s="34"/>
      <c r="E3" s="34"/>
      <c r="F3" s="34"/>
      <c r="G3" s="34"/>
    </row>
    <row r="4" spans="1:7" s="40" customFormat="1" ht="13.5" customHeight="1" x14ac:dyDescent="0.25">
      <c r="A4" s="37"/>
      <c r="B4" s="38"/>
      <c r="C4" s="37"/>
      <c r="D4" s="37"/>
      <c r="E4" s="37"/>
      <c r="F4" s="39"/>
      <c r="G4" s="37"/>
    </row>
    <row r="5" spans="1:7" s="44" customFormat="1" ht="27" customHeight="1" x14ac:dyDescent="0.2">
      <c r="A5" s="41" t="s">
        <v>14</v>
      </c>
      <c r="B5" s="41" t="s">
        <v>15</v>
      </c>
      <c r="C5" s="41" t="s">
        <v>16</v>
      </c>
      <c r="D5" s="41" t="s">
        <v>17</v>
      </c>
      <c r="E5" s="41" t="s">
        <v>18</v>
      </c>
      <c r="F5" s="42" t="s">
        <v>19</v>
      </c>
      <c r="G5" s="43" t="s">
        <v>20</v>
      </c>
    </row>
    <row r="6" spans="1:7" x14ac:dyDescent="0.25">
      <c r="A6" s="45">
        <v>1</v>
      </c>
      <c r="B6" s="46">
        <v>87803</v>
      </c>
      <c r="C6" s="47" t="s">
        <v>21</v>
      </c>
      <c r="D6" s="47" t="s">
        <v>11</v>
      </c>
      <c r="E6" s="48" t="s">
        <v>22</v>
      </c>
      <c r="F6" s="49">
        <v>-6875.22</v>
      </c>
      <c r="G6" s="50">
        <v>46220</v>
      </c>
    </row>
    <row r="7" spans="1:7" x14ac:dyDescent="0.25">
      <c r="A7" s="45">
        <v>2</v>
      </c>
      <c r="B7" s="46">
        <v>87819</v>
      </c>
      <c r="C7" s="47" t="s">
        <v>21</v>
      </c>
      <c r="D7" s="47" t="s">
        <v>11</v>
      </c>
      <c r="E7" s="48" t="s">
        <v>22</v>
      </c>
      <c r="F7" s="49">
        <v>-239.39</v>
      </c>
      <c r="G7" s="50">
        <v>46220</v>
      </c>
    </row>
    <row r="8" spans="1:7" x14ac:dyDescent="0.25">
      <c r="A8" s="45">
        <v>3</v>
      </c>
      <c r="B8" s="46">
        <v>108575</v>
      </c>
      <c r="C8" s="47" t="s">
        <v>21</v>
      </c>
      <c r="D8" s="47" t="s">
        <v>11</v>
      </c>
      <c r="E8" s="48" t="s">
        <v>22</v>
      </c>
      <c r="F8" s="49">
        <v>-6875.22</v>
      </c>
      <c r="G8" s="50">
        <v>46220</v>
      </c>
    </row>
    <row r="9" spans="1:7" x14ac:dyDescent="0.25">
      <c r="A9" s="45">
        <v>4</v>
      </c>
      <c r="B9" s="46">
        <v>108697</v>
      </c>
      <c r="C9" s="47" t="s">
        <v>21</v>
      </c>
      <c r="D9" s="47" t="s">
        <v>11</v>
      </c>
      <c r="E9" s="48" t="s">
        <v>22</v>
      </c>
      <c r="F9" s="49">
        <v>-6875.22</v>
      </c>
      <c r="G9" s="50">
        <v>46220</v>
      </c>
    </row>
    <row r="10" spans="1:7" x14ac:dyDescent="0.25">
      <c r="A10" s="45">
        <v>5</v>
      </c>
      <c r="B10" s="46">
        <v>108698</v>
      </c>
      <c r="C10" s="47" t="s">
        <v>21</v>
      </c>
      <c r="D10" s="47" t="s">
        <v>11</v>
      </c>
      <c r="E10" s="48" t="s">
        <v>22</v>
      </c>
      <c r="F10" s="49">
        <v>-6875.22</v>
      </c>
      <c r="G10" s="50">
        <v>46220</v>
      </c>
    </row>
    <row r="11" spans="1:7" x14ac:dyDescent="0.25">
      <c r="A11" s="45">
        <v>6</v>
      </c>
      <c r="B11" s="46">
        <v>108887</v>
      </c>
      <c r="C11" s="47" t="s">
        <v>21</v>
      </c>
      <c r="D11" s="47" t="s">
        <v>11</v>
      </c>
      <c r="E11" s="48" t="s">
        <v>22</v>
      </c>
      <c r="F11" s="49">
        <v>-6875.22</v>
      </c>
      <c r="G11" s="50">
        <v>46220</v>
      </c>
    </row>
    <row r="12" spans="1:7" x14ac:dyDescent="0.25">
      <c r="A12" s="45">
        <v>7</v>
      </c>
      <c r="B12" s="46">
        <v>108888</v>
      </c>
      <c r="C12" s="47" t="s">
        <v>21</v>
      </c>
      <c r="D12" s="47" t="s">
        <v>11</v>
      </c>
      <c r="E12" s="48" t="s">
        <v>22</v>
      </c>
      <c r="F12" s="49">
        <v>-6875.22</v>
      </c>
      <c r="G12" s="50">
        <v>46220</v>
      </c>
    </row>
    <row r="13" spans="1:7" x14ac:dyDescent="0.25">
      <c r="A13" s="45">
        <v>8</v>
      </c>
      <c r="B13" s="46">
        <v>109193</v>
      </c>
      <c r="C13" s="47" t="s">
        <v>21</v>
      </c>
      <c r="D13" s="47" t="s">
        <v>11</v>
      </c>
      <c r="E13" s="48" t="s">
        <v>22</v>
      </c>
      <c r="F13" s="49">
        <v>-6875.22</v>
      </c>
      <c r="G13" s="50">
        <v>46220</v>
      </c>
    </row>
    <row r="14" spans="1:7" x14ac:dyDescent="0.25">
      <c r="A14" s="45">
        <v>9</v>
      </c>
      <c r="B14" s="46">
        <v>109362</v>
      </c>
      <c r="C14" s="47" t="s">
        <v>21</v>
      </c>
      <c r="D14" s="47" t="s">
        <v>11</v>
      </c>
      <c r="E14" s="48" t="s">
        <v>22</v>
      </c>
      <c r="F14" s="49">
        <v>-6875.22</v>
      </c>
      <c r="G14" s="50">
        <v>46220</v>
      </c>
    </row>
    <row r="15" spans="1:7" x14ac:dyDescent="0.25">
      <c r="A15" s="45">
        <v>10</v>
      </c>
      <c r="B15" s="46">
        <v>109363</v>
      </c>
      <c r="C15" s="47" t="s">
        <v>21</v>
      </c>
      <c r="D15" s="47" t="s">
        <v>11</v>
      </c>
      <c r="E15" s="48" t="s">
        <v>22</v>
      </c>
      <c r="F15" s="49">
        <v>-6875.22</v>
      </c>
      <c r="G15" s="50">
        <v>46220</v>
      </c>
    </row>
    <row r="16" spans="1:7" x14ac:dyDescent="0.25">
      <c r="A16" s="45">
        <v>11</v>
      </c>
      <c r="B16" s="46">
        <v>109364</v>
      </c>
      <c r="C16" s="47" t="s">
        <v>21</v>
      </c>
      <c r="D16" s="47" t="s">
        <v>11</v>
      </c>
      <c r="E16" s="48" t="s">
        <v>22</v>
      </c>
      <c r="F16" s="49">
        <v>-6875.22</v>
      </c>
      <c r="G16" s="50">
        <v>46220</v>
      </c>
    </row>
    <row r="17" spans="1:7" x14ac:dyDescent="0.25">
      <c r="A17" s="45">
        <v>12</v>
      </c>
      <c r="B17" s="46">
        <v>109365</v>
      </c>
      <c r="C17" s="47" t="s">
        <v>21</v>
      </c>
      <c r="D17" s="47" t="s">
        <v>11</v>
      </c>
      <c r="E17" s="48" t="s">
        <v>22</v>
      </c>
      <c r="F17" s="49">
        <v>-6875.22</v>
      </c>
      <c r="G17" s="50">
        <v>46220</v>
      </c>
    </row>
    <row r="18" spans="1:7" x14ac:dyDescent="0.25">
      <c r="A18" s="45">
        <v>13</v>
      </c>
      <c r="B18" s="46">
        <v>7845</v>
      </c>
      <c r="C18" s="47" t="s">
        <v>21</v>
      </c>
      <c r="D18" s="47" t="s">
        <v>11</v>
      </c>
      <c r="E18" s="48" t="s">
        <v>23</v>
      </c>
      <c r="F18" s="49">
        <v>-4564.16</v>
      </c>
      <c r="G18" s="50">
        <v>46226</v>
      </c>
    </row>
    <row r="19" spans="1:7" x14ac:dyDescent="0.25">
      <c r="A19" s="45">
        <v>14</v>
      </c>
      <c r="B19" s="46">
        <v>7847</v>
      </c>
      <c r="C19" s="47" t="s">
        <v>21</v>
      </c>
      <c r="D19" s="47" t="s">
        <v>11</v>
      </c>
      <c r="E19" s="48" t="s">
        <v>23</v>
      </c>
      <c r="F19" s="49">
        <v>-4564.16</v>
      </c>
      <c r="G19" s="50">
        <v>46226</v>
      </c>
    </row>
    <row r="20" spans="1:7" x14ac:dyDescent="0.25">
      <c r="A20" s="45">
        <v>15</v>
      </c>
      <c r="B20" s="46">
        <v>8094</v>
      </c>
      <c r="C20" s="47" t="s">
        <v>21</v>
      </c>
      <c r="D20" s="47" t="s">
        <v>11</v>
      </c>
      <c r="E20" s="48" t="s">
        <v>23</v>
      </c>
      <c r="F20" s="49">
        <v>-4564.16</v>
      </c>
      <c r="G20" s="50">
        <v>46226</v>
      </c>
    </row>
    <row r="21" spans="1:7" x14ac:dyDescent="0.25">
      <c r="A21" s="45">
        <v>16</v>
      </c>
      <c r="B21" s="46">
        <v>33757</v>
      </c>
      <c r="C21" s="47" t="s">
        <v>21</v>
      </c>
      <c r="D21" s="47" t="s">
        <v>11</v>
      </c>
      <c r="E21" s="48" t="s">
        <v>24</v>
      </c>
      <c r="F21" s="49">
        <v>-4780.08</v>
      </c>
      <c r="G21" s="50">
        <v>46230</v>
      </c>
    </row>
    <row r="22" spans="1:7" x14ac:dyDescent="0.25">
      <c r="A22" s="45">
        <v>17</v>
      </c>
      <c r="B22" s="46">
        <v>34182</v>
      </c>
      <c r="C22" s="47" t="s">
        <v>21</v>
      </c>
      <c r="D22" s="47" t="s">
        <v>11</v>
      </c>
      <c r="E22" s="48" t="s">
        <v>24</v>
      </c>
      <c r="F22" s="49">
        <v>-6875.22</v>
      </c>
      <c r="G22" s="50">
        <v>46230</v>
      </c>
    </row>
    <row r="23" spans="1:7" x14ac:dyDescent="0.25">
      <c r="A23" s="45">
        <v>18</v>
      </c>
      <c r="B23" s="46">
        <v>34183</v>
      </c>
      <c r="C23" s="47" t="s">
        <v>21</v>
      </c>
      <c r="D23" s="47" t="s">
        <v>11</v>
      </c>
      <c r="E23" s="48" t="s">
        <v>24</v>
      </c>
      <c r="F23" s="49">
        <v>-1027.28</v>
      </c>
      <c r="G23" s="50">
        <v>46230</v>
      </c>
    </row>
    <row r="24" spans="1:7" x14ac:dyDescent="0.25">
      <c r="A24" s="45">
        <v>19</v>
      </c>
      <c r="B24" s="46">
        <v>34543</v>
      </c>
      <c r="C24" s="47" t="s">
        <v>21</v>
      </c>
      <c r="D24" s="47" t="s">
        <v>11</v>
      </c>
      <c r="E24" s="48" t="s">
        <v>24</v>
      </c>
      <c r="F24" s="49">
        <v>-1027.28</v>
      </c>
      <c r="G24" s="50">
        <v>46230</v>
      </c>
    </row>
    <row r="25" spans="1:7" x14ac:dyDescent="0.25">
      <c r="A25" s="45">
        <v>20</v>
      </c>
      <c r="B25" s="46">
        <v>34545</v>
      </c>
      <c r="C25" s="47" t="s">
        <v>21</v>
      </c>
      <c r="D25" s="47" t="s">
        <v>11</v>
      </c>
      <c r="E25" s="48" t="s">
        <v>24</v>
      </c>
      <c r="F25" s="49">
        <v>-4600.53</v>
      </c>
      <c r="G25" s="50">
        <v>46230</v>
      </c>
    </row>
    <row r="26" spans="1:7" x14ac:dyDescent="0.25">
      <c r="A26" s="45">
        <v>21</v>
      </c>
      <c r="B26" s="46">
        <v>34547</v>
      </c>
      <c r="C26" s="47" t="s">
        <v>21</v>
      </c>
      <c r="D26" s="47" t="s">
        <v>11</v>
      </c>
      <c r="E26" s="48" t="s">
        <v>24</v>
      </c>
      <c r="F26" s="49">
        <v>-3834.53</v>
      </c>
      <c r="G26" s="50">
        <v>46230</v>
      </c>
    </row>
    <row r="27" spans="1:7" x14ac:dyDescent="0.25">
      <c r="A27" s="45">
        <v>22</v>
      </c>
      <c r="B27" s="46">
        <v>41956</v>
      </c>
      <c r="C27" s="47" t="s">
        <v>21</v>
      </c>
      <c r="D27" s="47" t="s">
        <v>11</v>
      </c>
      <c r="E27" s="48" t="s">
        <v>25</v>
      </c>
      <c r="F27" s="49">
        <v>-860.08</v>
      </c>
      <c r="G27" s="50">
        <v>46230</v>
      </c>
    </row>
    <row r="28" spans="1:7" x14ac:dyDescent="0.25">
      <c r="A28" s="45">
        <v>23</v>
      </c>
      <c r="B28" s="46">
        <v>42055</v>
      </c>
      <c r="C28" s="47" t="s">
        <v>21</v>
      </c>
      <c r="D28" s="47" t="s">
        <v>11</v>
      </c>
      <c r="E28" s="48" t="s">
        <v>25</v>
      </c>
      <c r="F28" s="49">
        <v>-2274.4299999999998</v>
      </c>
      <c r="G28" s="50">
        <v>46230</v>
      </c>
    </row>
    <row r="29" spans="1:7" x14ac:dyDescent="0.25">
      <c r="A29" s="45">
        <v>24</v>
      </c>
      <c r="B29" s="46">
        <v>87544</v>
      </c>
      <c r="C29" s="47" t="s">
        <v>21</v>
      </c>
      <c r="D29" s="47" t="s">
        <v>11</v>
      </c>
      <c r="E29" s="48" t="s">
        <v>22</v>
      </c>
      <c r="F29" s="49">
        <v>-1583.79</v>
      </c>
      <c r="G29" s="50">
        <v>46230</v>
      </c>
    </row>
    <row r="30" spans="1:7" x14ac:dyDescent="0.25">
      <c r="A30" s="45">
        <v>25</v>
      </c>
      <c r="B30" s="46">
        <v>87578</v>
      </c>
      <c r="C30" s="47" t="s">
        <v>21</v>
      </c>
      <c r="D30" s="47" t="s">
        <v>11</v>
      </c>
      <c r="E30" s="48" t="s">
        <v>22</v>
      </c>
      <c r="F30" s="49">
        <v>-6990.45</v>
      </c>
      <c r="G30" s="50">
        <v>46230</v>
      </c>
    </row>
    <row r="31" spans="1:7" x14ac:dyDescent="0.25">
      <c r="A31" s="45">
        <v>26</v>
      </c>
      <c r="B31" s="46">
        <v>87579</v>
      </c>
      <c r="C31" s="47" t="s">
        <v>21</v>
      </c>
      <c r="D31" s="47" t="s">
        <v>11</v>
      </c>
      <c r="E31" s="48" t="s">
        <v>22</v>
      </c>
      <c r="F31" s="49">
        <v>-463.48</v>
      </c>
      <c r="G31" s="50">
        <v>46230</v>
      </c>
    </row>
    <row r="32" spans="1:7" x14ac:dyDescent="0.25">
      <c r="A32" s="45">
        <v>27</v>
      </c>
      <c r="B32" s="46">
        <v>87594</v>
      </c>
      <c r="C32" s="47" t="s">
        <v>21</v>
      </c>
      <c r="D32" s="47" t="s">
        <v>11</v>
      </c>
      <c r="E32" s="48" t="s">
        <v>22</v>
      </c>
      <c r="F32" s="49">
        <v>-6743.5</v>
      </c>
      <c r="G32" s="50">
        <v>46230</v>
      </c>
    </row>
    <row r="33" spans="1:7" x14ac:dyDescent="0.25">
      <c r="A33" s="45">
        <v>28</v>
      </c>
      <c r="B33" s="46">
        <v>87652</v>
      </c>
      <c r="C33" s="47" t="s">
        <v>21</v>
      </c>
      <c r="D33" s="47" t="s">
        <v>11</v>
      </c>
      <c r="E33" s="48" t="s">
        <v>22</v>
      </c>
      <c r="F33" s="49">
        <v>-8375.2199999999993</v>
      </c>
      <c r="G33" s="50">
        <v>46230</v>
      </c>
    </row>
    <row r="34" spans="1:7" x14ac:dyDescent="0.25">
      <c r="A34" s="45">
        <v>29</v>
      </c>
      <c r="B34" s="46">
        <v>87683</v>
      </c>
      <c r="C34" s="47" t="s">
        <v>21</v>
      </c>
      <c r="D34" s="47" t="s">
        <v>11</v>
      </c>
      <c r="E34" s="48" t="s">
        <v>22</v>
      </c>
      <c r="F34" s="49">
        <v>-1583.79</v>
      </c>
      <c r="G34" s="50">
        <v>46230</v>
      </c>
    </row>
    <row r="35" spans="1:7" x14ac:dyDescent="0.25">
      <c r="A35" s="45">
        <v>30</v>
      </c>
      <c r="B35" s="46">
        <v>87726</v>
      </c>
      <c r="C35" s="47" t="s">
        <v>21</v>
      </c>
      <c r="D35" s="47" t="s">
        <v>11</v>
      </c>
      <c r="E35" s="48" t="s">
        <v>22</v>
      </c>
      <c r="F35" s="49">
        <v>-6603.26</v>
      </c>
      <c r="G35" s="50">
        <v>46230</v>
      </c>
    </row>
    <row r="36" spans="1:7" x14ac:dyDescent="0.25">
      <c r="A36" s="45">
        <v>31</v>
      </c>
      <c r="B36" s="46">
        <v>87732</v>
      </c>
      <c r="C36" s="47" t="s">
        <v>21</v>
      </c>
      <c r="D36" s="47" t="s">
        <v>11</v>
      </c>
      <c r="E36" s="48" t="s">
        <v>22</v>
      </c>
      <c r="F36" s="49">
        <v>-6875.22</v>
      </c>
      <c r="G36" s="50">
        <v>46230</v>
      </c>
    </row>
    <row r="37" spans="1:7" x14ac:dyDescent="0.25">
      <c r="A37" s="45">
        <v>32</v>
      </c>
      <c r="B37" s="46">
        <v>87733</v>
      </c>
      <c r="C37" s="47" t="s">
        <v>21</v>
      </c>
      <c r="D37" s="47" t="s">
        <v>11</v>
      </c>
      <c r="E37" s="48" t="s">
        <v>22</v>
      </c>
      <c r="F37" s="49">
        <v>-6875.22</v>
      </c>
      <c r="G37" s="50">
        <v>46230</v>
      </c>
    </row>
    <row r="38" spans="1:7" x14ac:dyDescent="0.25">
      <c r="A38" s="45">
        <v>33</v>
      </c>
      <c r="B38" s="46">
        <v>87750</v>
      </c>
      <c r="C38" s="47" t="s">
        <v>21</v>
      </c>
      <c r="D38" s="47" t="s">
        <v>11</v>
      </c>
      <c r="E38" s="48" t="s">
        <v>22</v>
      </c>
      <c r="F38" s="49">
        <v>-6875.22</v>
      </c>
      <c r="G38" s="50">
        <v>46230</v>
      </c>
    </row>
    <row r="39" spans="1:7" x14ac:dyDescent="0.25">
      <c r="A39" s="45">
        <v>34</v>
      </c>
      <c r="B39" s="46">
        <v>87801</v>
      </c>
      <c r="C39" s="47" t="s">
        <v>21</v>
      </c>
      <c r="D39" s="47" t="s">
        <v>11</v>
      </c>
      <c r="E39" s="48" t="s">
        <v>22</v>
      </c>
      <c r="F39" s="49">
        <v>-5400</v>
      </c>
      <c r="G39" s="50">
        <v>46230</v>
      </c>
    </row>
    <row r="40" spans="1:7" x14ac:dyDescent="0.25">
      <c r="A40" s="45">
        <v>35</v>
      </c>
      <c r="B40" s="46">
        <v>87802</v>
      </c>
      <c r="C40" s="47" t="s">
        <v>21</v>
      </c>
      <c r="D40" s="47" t="s">
        <v>11</v>
      </c>
      <c r="E40" s="48" t="s">
        <v>22</v>
      </c>
      <c r="F40" s="49">
        <v>-6875.22</v>
      </c>
      <c r="G40" s="50">
        <v>46230</v>
      </c>
    </row>
    <row r="41" spans="1:7" x14ac:dyDescent="0.25">
      <c r="A41" s="45">
        <v>36</v>
      </c>
      <c r="B41" s="46">
        <v>104653</v>
      </c>
      <c r="C41" s="47" t="s">
        <v>21</v>
      </c>
      <c r="D41" s="47" t="s">
        <v>11</v>
      </c>
      <c r="E41" s="48" t="s">
        <v>26</v>
      </c>
      <c r="F41" s="49">
        <v>-6875.22</v>
      </c>
      <c r="G41" s="50">
        <v>46230</v>
      </c>
    </row>
    <row r="42" spans="1:7" x14ac:dyDescent="0.25">
      <c r="A42" s="45">
        <v>37</v>
      </c>
      <c r="B42" s="46">
        <v>104654</v>
      </c>
      <c r="C42" s="47" t="s">
        <v>21</v>
      </c>
      <c r="D42" s="47" t="s">
        <v>11</v>
      </c>
      <c r="E42" s="48" t="s">
        <v>26</v>
      </c>
      <c r="F42" s="49">
        <v>-6875.22</v>
      </c>
      <c r="G42" s="50">
        <v>46230</v>
      </c>
    </row>
    <row r="43" spans="1:7" x14ac:dyDescent="0.25">
      <c r="A43" s="45">
        <v>38</v>
      </c>
      <c r="B43" s="46">
        <v>109519</v>
      </c>
      <c r="C43" s="47" t="s">
        <v>21</v>
      </c>
      <c r="D43" s="47" t="s">
        <v>11</v>
      </c>
      <c r="E43" s="48" t="s">
        <v>22</v>
      </c>
      <c r="F43" s="49">
        <v>-6875.22</v>
      </c>
      <c r="G43" s="50">
        <v>46230</v>
      </c>
    </row>
    <row r="44" spans="1:7" x14ac:dyDescent="0.25">
      <c r="A44" s="45">
        <v>39</v>
      </c>
      <c r="B44" s="46">
        <v>109676</v>
      </c>
      <c r="C44" s="47" t="s">
        <v>21</v>
      </c>
      <c r="D44" s="47" t="s">
        <v>11</v>
      </c>
      <c r="E44" s="48" t="s">
        <v>22</v>
      </c>
      <c r="F44" s="49">
        <v>-1941.14</v>
      </c>
      <c r="G44" s="50">
        <v>46230</v>
      </c>
    </row>
    <row r="45" spans="1:7" x14ac:dyDescent="0.25">
      <c r="A45" s="45">
        <v>40</v>
      </c>
      <c r="B45" s="46">
        <v>109677</v>
      </c>
      <c r="C45" s="47" t="s">
        <v>21</v>
      </c>
      <c r="D45" s="47" t="s">
        <v>11</v>
      </c>
      <c r="E45" s="48" t="s">
        <v>22</v>
      </c>
      <c r="F45" s="49">
        <v>-6875.22</v>
      </c>
      <c r="G45" s="50">
        <v>46230</v>
      </c>
    </row>
    <row r="46" spans="1:7" x14ac:dyDescent="0.25">
      <c r="A46" s="45">
        <v>41</v>
      </c>
      <c r="B46" s="46">
        <v>109853</v>
      </c>
      <c r="C46" s="47" t="s">
        <v>21</v>
      </c>
      <c r="D46" s="47" t="s">
        <v>11</v>
      </c>
      <c r="E46" s="48" t="s">
        <v>22</v>
      </c>
      <c r="F46" s="49">
        <v>-6875.22</v>
      </c>
      <c r="G46" s="50">
        <v>46230</v>
      </c>
    </row>
    <row r="47" spans="1:7" x14ac:dyDescent="0.25">
      <c r="A47" s="45">
        <v>42</v>
      </c>
      <c r="B47" s="46">
        <v>109993</v>
      </c>
      <c r="C47" s="47" t="s">
        <v>21</v>
      </c>
      <c r="D47" s="47" t="s">
        <v>11</v>
      </c>
      <c r="E47" s="48" t="s">
        <v>22</v>
      </c>
      <c r="F47" s="49">
        <v>-6875.22</v>
      </c>
      <c r="G47" s="50">
        <v>46230</v>
      </c>
    </row>
    <row r="48" spans="1:7" x14ac:dyDescent="0.25">
      <c r="A48" s="45">
        <v>43</v>
      </c>
      <c r="B48" s="46">
        <v>109994</v>
      </c>
      <c r="C48" s="47" t="s">
        <v>21</v>
      </c>
      <c r="D48" s="47" t="s">
        <v>11</v>
      </c>
      <c r="E48" s="48" t="s">
        <v>22</v>
      </c>
      <c r="F48" s="49">
        <v>-7114.61</v>
      </c>
      <c r="G48" s="50">
        <v>46230</v>
      </c>
    </row>
    <row r="49" spans="1:7" x14ac:dyDescent="0.25">
      <c r="A49" s="45">
        <v>44</v>
      </c>
      <c r="B49" s="46">
        <v>109995</v>
      </c>
      <c r="C49" s="47" t="s">
        <v>21</v>
      </c>
      <c r="D49" s="47" t="s">
        <v>11</v>
      </c>
      <c r="E49" s="48" t="s">
        <v>22</v>
      </c>
      <c r="F49" s="49">
        <v>-1772.84</v>
      </c>
      <c r="G49" s="50">
        <v>46230</v>
      </c>
    </row>
    <row r="50" spans="1:7" ht="15.75" thickBot="1" x14ac:dyDescent="0.3">
      <c r="A50" s="45">
        <v>45</v>
      </c>
      <c r="B50" s="46">
        <v>260936</v>
      </c>
      <c r="C50" s="47" t="s">
        <v>21</v>
      </c>
      <c r="D50" s="47" t="s">
        <v>11</v>
      </c>
      <c r="E50" s="48" t="s">
        <v>27</v>
      </c>
      <c r="F50" s="49">
        <v>-1941.14</v>
      </c>
      <c r="G50" s="50">
        <v>46230</v>
      </c>
    </row>
    <row r="51" spans="1:7" s="56" customFormat="1" ht="26.45" customHeight="1" thickBot="1" x14ac:dyDescent="0.3">
      <c r="A51" s="51" t="s">
        <v>28</v>
      </c>
      <c r="B51" s="52"/>
      <c r="C51" s="52"/>
      <c r="D51" s="52"/>
      <c r="E51" s="53"/>
      <c r="F51" s="54">
        <f>SUM(F6:F50)</f>
        <v>-234104.14000000004</v>
      </c>
      <c r="G51" s="55"/>
    </row>
  </sheetData>
  <autoFilter ref="A5:G51" xr:uid="{976D4B08-F492-419D-B5F0-494842D75A0E}"/>
  <mergeCells count="3">
    <mergeCell ref="A1:G1"/>
    <mergeCell ref="A2:G3"/>
    <mergeCell ref="A51:E51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5</vt:i4>
      </vt:variant>
    </vt:vector>
  </HeadingPairs>
  <TitlesOfParts>
    <vt:vector size="9" baseType="lpstr">
      <vt:lpstr>CAPA</vt:lpstr>
      <vt:lpstr>ORDEM BANCÁRIA</vt:lpstr>
      <vt:lpstr>FLUXO DE CAIXA</vt:lpstr>
      <vt:lpstr>COMPOSIÇÃO DAS DESPESAS</vt:lpstr>
      <vt:lpstr>CAPA!Area_de_impressao</vt:lpstr>
      <vt:lpstr>'COMPOSIÇÃO DAS DESPESAS'!Area_de_impressao</vt:lpstr>
      <vt:lpstr>'FLUXO DE CAIXA'!Area_de_impressao</vt:lpstr>
      <vt:lpstr>'ORDEM BANCÁRIA'!Area_de_impressao</vt:lpstr>
      <vt:lpstr>'COMPOSIÇÃO DAS DESPESAS'!Titulos_de_impressao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cp:lastPrinted>2026-08-07T16:05:54Z</cp:lastPrinted>
  <dcterms:created xsi:type="dcterms:W3CDTF">2026-08-07T16:04:04Z</dcterms:created>
  <dcterms:modified xsi:type="dcterms:W3CDTF">2026-08-07T16:06:19Z</dcterms:modified>
</cp:coreProperties>
</file>